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22935" windowHeight="9480"/>
  </bookViews>
  <sheets>
    <sheet name="C__winGPS_TMP_CRADIONI_00000000" sheetId="1" r:id="rId1"/>
  </sheets>
  <calcPr calcId="124519"/>
</workbook>
</file>

<file path=xl/calcChain.xml><?xml version="1.0" encoding="utf-8"?>
<calcChain xmlns="http://schemas.openxmlformats.org/spreadsheetml/2006/main">
  <c r="B28" i="1"/>
  <c r="B24"/>
  <c r="B18"/>
  <c r="B17"/>
  <c r="B8"/>
  <c r="B15"/>
</calcChain>
</file>

<file path=xl/sharedStrings.xml><?xml version="1.0" encoding="utf-8"?>
<sst xmlns="http://schemas.openxmlformats.org/spreadsheetml/2006/main" count="34" uniqueCount="33">
  <si>
    <t>Ostvarenje 2024.</t>
  </si>
  <si>
    <t>Plan 2025.</t>
  </si>
  <si>
    <t>Plan 2026.</t>
  </si>
  <si>
    <t>Projekcija 2027.</t>
  </si>
  <si>
    <t>Projekcija 2028.</t>
  </si>
  <si>
    <t>A. RAČUN PRIHODA I RASHODA</t>
  </si>
  <si>
    <t>6 Prihodi poslovanja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</si>
  <si>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</si>
  <si>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</si>
  <si>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</si>
  <si>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</si>
  <si>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</si>
  <si>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68 Kazne, upravne mjere i ostali prihodi</t>
  </si>
  <si>
    <t>7 Prihodi od prodaje nefinancijske imovine</t>
  </si>
  <si>
    <t>72 Prihodi od prodaje proizvedene dugotrajne imovine</t>
  </si>
  <si>
    <t>SVEUKUPNO PRIHODI</t>
  </si>
  <si>
    <t>3 Rashodi poslovanja</t>
  </si>
  <si>
    <t>31 Rashodi za zaposlene</t>
  </si>
  <si>
    <t>32 Materijalni rashodi</t>
  </si>
  <si>
    <t>34 Financijski rashodi</t>
  </si>
  <si>
    <t>37 Naknade građanima i kućanstvima na temelju osiguranja i druge naknade</t>
  </si>
  <si>
    <t>38 Ostali rashodi</t>
  </si>
  <si>
    <t>4 Rashodi za nabavu nefinancijske imovine</t>
  </si>
  <si>
    <t>41 Rashodi za nabavu neproizvedene dugotrajne imovine</t>
  </si>
  <si>
    <t>42 Rashodi za nabavu proizvedene dugotrajne imovine</t>
  </si>
  <si>
    <t>45 Rashodi za dodatna ulaganja na nefinancijskoj imovini</t>
  </si>
  <si>
    <t>SVEUKUPNO RASHODI</t>
  </si>
  <si>
    <t>I. OPĆI DIO PRORAČUNA</t>
  </si>
  <si>
    <t>A1. PRIHODI I RASHODI PREMA EKONOMSKOJ KLASIFIKACIJI</t>
  </si>
  <si>
    <t>THALASSOTHERAPIA OPATIJA - SPECIJALNA BOLNICA ZA MEDICINSKU REHABILITACIJU BOLESTI SRCA, PLUĆA I REUMATIZMA</t>
  </si>
  <si>
    <t>PREDSJEDNIK UPRAVNOG VIJEĆA</t>
  </si>
  <si>
    <t>Ivan Vidaković, mag.iur.</t>
  </si>
  <si>
    <t>Oznaka / Naziv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</si>
</sst>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b/>
      <sz val="10"/>
      <color rgb="FF000000"/>
      <name val="Verdana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 applyAlignment="1">
      <alignment horizontal="left" indent="1"/>
    </xf>
    <xf numFmtId="0" fontId="20" fillId="33" borderId="10" xfId="0" applyFont="1" applyFill="1" applyBorder="1" applyAlignment="1">
      <alignment horizontal="left" wrapText="1" indent="1"/>
    </xf>
    <xf numFmtId="4" fontId="20" fillId="33" borderId="10" xfId="0" applyNumberFormat="1" applyFont="1" applyFill="1" applyBorder="1" applyAlignment="1">
      <alignment horizontal="right" wrapText="1" indent="1"/>
    </xf>
    <xf numFmtId="0" fontId="20" fillId="33" borderId="10" xfId="0" applyFont="1" applyFill="1" applyBorder="1" applyAlignment="1">
      <alignment horizontal="right" wrapText="1" indent="1"/>
    </xf>
    <xf numFmtId="0" fontId="18" fillId="0" borderId="0" xfId="0" applyFont="1" applyAlignment="1">
      <alignment horizontal="left" indent="1"/>
    </xf>
    <xf numFmtId="4" fontId="20" fillId="34" borderId="10" xfId="0" applyNumberFormat="1" applyFont="1" applyFill="1" applyBorder="1" applyAlignment="1">
      <alignment horizontal="right" wrapText="1" indent="1"/>
    </xf>
    <xf numFmtId="0" fontId="19" fillId="0" borderId="11" xfId="0" applyFont="1" applyBorder="1" applyAlignment="1">
      <alignment horizontal="center" vertical="center" wrapText="1" indent="1"/>
    </xf>
    <xf numFmtId="0" fontId="19" fillId="0" borderId="12" xfId="0" applyFont="1" applyBorder="1" applyAlignment="1">
      <alignment horizontal="center" vertical="center" wrapText="1" indent="1"/>
    </xf>
    <xf numFmtId="0" fontId="19" fillId="0" borderId="13" xfId="0" applyFont="1" applyBorder="1" applyAlignment="1">
      <alignment horizontal="center" vertical="center" wrapText="1" indent="1"/>
    </xf>
    <xf numFmtId="0" fontId="20" fillId="34" borderId="14" xfId="0" applyFont="1" applyFill="1" applyBorder="1" applyAlignment="1">
      <alignment horizontal="left" wrapText="1" indent="1"/>
    </xf>
    <xf numFmtId="0" fontId="20" fillId="33" borderId="15" xfId="0" applyFont="1" applyFill="1" applyBorder="1" applyAlignment="1">
      <alignment horizontal="left" wrapText="1" indent="1"/>
    </xf>
    <xf numFmtId="0" fontId="20" fillId="33" borderId="14" xfId="0" applyFont="1" applyFill="1" applyBorder="1" applyAlignment="1">
      <alignment horizontal="left" wrapText="1" indent="1"/>
    </xf>
    <xf numFmtId="4" fontId="20" fillId="33" borderId="15" xfId="0" applyNumberFormat="1" applyFont="1" applyFill="1" applyBorder="1" applyAlignment="1">
      <alignment horizontal="right" wrapText="1" indent="1"/>
    </xf>
    <xf numFmtId="0" fontId="20" fillId="33" borderId="14" xfId="0" applyFont="1" applyFill="1" applyBorder="1" applyAlignment="1">
      <alignment horizontal="left" wrapText="1" indent="2"/>
    </xf>
    <xf numFmtId="0" fontId="20" fillId="33" borderId="15" xfId="0" applyFont="1" applyFill="1" applyBorder="1" applyAlignment="1">
      <alignment horizontal="right" wrapText="1" indent="1"/>
    </xf>
    <xf numFmtId="4" fontId="20" fillId="34" borderId="15" xfId="0" applyNumberFormat="1" applyFont="1" applyFill="1" applyBorder="1" applyAlignment="1">
      <alignment horizontal="right" wrapText="1" indent="1"/>
    </xf>
    <xf numFmtId="0" fontId="20" fillId="34" borderId="16" xfId="0" applyFont="1" applyFill="1" applyBorder="1" applyAlignment="1">
      <alignment horizontal="left" wrapText="1" indent="1"/>
    </xf>
    <xf numFmtId="4" fontId="20" fillId="34" borderId="17" xfId="0" applyNumberFormat="1" applyFont="1" applyFill="1" applyBorder="1" applyAlignment="1">
      <alignment horizontal="right" wrapText="1" indent="1"/>
    </xf>
    <xf numFmtId="4" fontId="20" fillId="34" borderId="18" xfId="0" applyNumberFormat="1" applyFont="1" applyFill="1" applyBorder="1" applyAlignment="1">
      <alignment horizontal="right" wrapText="1" inden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40% - Naglasak1" xfId="20" builtinId="3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Obič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B29" sqref="B29"/>
    </sheetView>
  </sheetViews>
  <sheetFormatPr defaultRowHeight="11.25"/>
  <cols>
    <col min="1" max="1" width="59.5703125" style="1" customWidth="1"/>
    <col min="2" max="2" width="15.5703125" style="1" bestFit="1" customWidth="1"/>
    <col min="3" max="4" width="14.85546875" style="1" bestFit="1" customWidth="1"/>
    <col min="5" max="6" width="14.28515625" style="1" bestFit="1" customWidth="1"/>
    <col min="7" max="16384" width="9.140625" style="1"/>
  </cols>
  <sheetData>
    <row r="1" spans="1:6" s="5" customFormat="1">
      <c r="A1" s="5" t="s">
        <v>27</v>
      </c>
    </row>
    <row r="2" spans="1:6" s="5" customFormat="1">
      <c r="A2" s="5" t="s">
        <v>5</v>
      </c>
    </row>
    <row r="3" spans="1:6" s="5" customFormat="1">
      <c r="A3" s="5" t="s">
        <v>28</v>
      </c>
    </row>
    <row r="4" spans="1:6" s="5" customFormat="1">
      <c r="A4" s="5" t="s">
        <v>29</v>
      </c>
    </row>
    <row r="5" spans="1:6" s="5" customFormat="1" ht="12" thickBot="1"/>
    <row r="6" spans="1:6" ht="26.25" customHeight="1" thickBot="1">
      <c r="A6" s="7" t="s">
        <v>32</v>
      </c>
      <c r="B6" s="8" t="s">
        <v>0</v>
      </c>
      <c r="C6" s="8" t="s">
        <v>1</v>
      </c>
      <c r="D6" s="8" t="s">
        <v>2</v>
      </c>
      <c r="E6" s="8" t="s">
        <v>3</v>
      </c>
      <c r="F6" s="9" t="s">
        <v>4</v>
      </c>
    </row>
    <row r="7" spans="1:6" ht="12.75">
      <c r="A7" s="10" t="s">
        <v>5</v>
      </c>
      <c r="B7" s="2"/>
      <c r="C7" s="2"/>
      <c r="D7" s="2"/>
      <c r="E7" s="2"/>
      <c r="F7" s="11"/>
    </row>
    <row r="8" spans="1:6" ht="12.75">
      <c r="A8" s="12" t="s">
        <v>6</v>
      </c>
      <c r="B8" s="3">
        <f>B9+B10+B11+B12+B13+B14</f>
        <v>14844257.840000002</v>
      </c>
      <c r="C8" s="3">
        <v>19510685.02</v>
      </c>
      <c r="D8" s="3">
        <v>19969100</v>
      </c>
      <c r="E8" s="3">
        <v>21685100</v>
      </c>
      <c r="F8" s="13">
        <v>22593100</v>
      </c>
    </row>
    <row r="9" spans="1:6" ht="25.5">
      <c r="A9" s="14" t="s">
        <v>7</v>
      </c>
      <c r="B9" s="3">
        <v>67511</v>
      </c>
      <c r="C9" s="3">
        <v>157000</v>
      </c>
      <c r="D9" s="3">
        <v>157000</v>
      </c>
      <c r="E9" s="3">
        <v>50000</v>
      </c>
      <c r="F9" s="13">
        <v>50000</v>
      </c>
    </row>
    <row r="10" spans="1:6" ht="12.75">
      <c r="A10" s="14" t="s">
        <v>8</v>
      </c>
      <c r="B10" s="4">
        <v>682.02</v>
      </c>
      <c r="C10" s="3">
        <v>1000</v>
      </c>
      <c r="D10" s="3">
        <v>1000</v>
      </c>
      <c r="E10" s="3">
        <v>1000</v>
      </c>
      <c r="F10" s="13">
        <v>1000</v>
      </c>
    </row>
    <row r="11" spans="1:6" ht="25.5">
      <c r="A11" s="14" t="s">
        <v>9</v>
      </c>
      <c r="B11" s="3">
        <v>2126257.29</v>
      </c>
      <c r="C11" s="3">
        <v>2449500</v>
      </c>
      <c r="D11" s="3">
        <v>2847100</v>
      </c>
      <c r="E11" s="3">
        <v>2941100</v>
      </c>
      <c r="F11" s="13">
        <v>3080100</v>
      </c>
    </row>
    <row r="12" spans="1:6" ht="25.5">
      <c r="A12" s="14" t="s">
        <v>10</v>
      </c>
      <c r="B12" s="3">
        <v>2169532.4900000002</v>
      </c>
      <c r="C12" s="3">
        <v>2570000</v>
      </c>
      <c r="D12" s="3">
        <v>2530000</v>
      </c>
      <c r="E12" s="3">
        <v>3570000</v>
      </c>
      <c r="F12" s="13">
        <v>3631000</v>
      </c>
    </row>
    <row r="13" spans="1:6" ht="25.5">
      <c r="A13" s="14" t="s">
        <v>11</v>
      </c>
      <c r="B13" s="3">
        <v>10453544.060000001</v>
      </c>
      <c r="C13" s="3">
        <v>14280185.02</v>
      </c>
      <c r="D13" s="3">
        <v>14381000</v>
      </c>
      <c r="E13" s="3">
        <v>15068000</v>
      </c>
      <c r="F13" s="13">
        <v>15786000</v>
      </c>
    </row>
    <row r="14" spans="1:6" ht="12.75">
      <c r="A14" s="14" t="s">
        <v>12</v>
      </c>
      <c r="B14" s="3">
        <v>26730.98</v>
      </c>
      <c r="C14" s="3">
        <v>53000</v>
      </c>
      <c r="D14" s="3">
        <v>53000</v>
      </c>
      <c r="E14" s="3">
        <v>55000</v>
      </c>
      <c r="F14" s="13">
        <v>45000</v>
      </c>
    </row>
    <row r="15" spans="1:6" ht="12.75">
      <c r="A15" s="12" t="s">
        <v>13</v>
      </c>
      <c r="B15" s="3">
        <f>B16</f>
        <v>64.39</v>
      </c>
      <c r="C15" s="3">
        <v>20100</v>
      </c>
      <c r="D15" s="4">
        <v>100</v>
      </c>
      <c r="E15" s="4">
        <v>100</v>
      </c>
      <c r="F15" s="15">
        <v>100</v>
      </c>
    </row>
    <row r="16" spans="1:6" ht="12.75">
      <c r="A16" s="14" t="s">
        <v>14</v>
      </c>
      <c r="B16" s="3">
        <v>64.39</v>
      </c>
      <c r="C16" s="3">
        <v>20100</v>
      </c>
      <c r="D16" s="4">
        <v>100</v>
      </c>
      <c r="E16" s="4">
        <v>100</v>
      </c>
      <c r="F16" s="15">
        <v>100</v>
      </c>
    </row>
    <row r="17" spans="1:6" ht="12.75">
      <c r="A17" s="10" t="s">
        <v>15</v>
      </c>
      <c r="B17" s="6">
        <f>B8+B15</f>
        <v>14844322.230000002</v>
      </c>
      <c r="C17" s="6">
        <v>19530785.02</v>
      </c>
      <c r="D17" s="6">
        <v>19969200</v>
      </c>
      <c r="E17" s="6">
        <v>21685200</v>
      </c>
      <c r="F17" s="16">
        <v>22593200</v>
      </c>
    </row>
    <row r="18" spans="1:6" ht="12.75">
      <c r="A18" s="12" t="s">
        <v>16</v>
      </c>
      <c r="B18" s="3">
        <f>B19+B20+B21+B22+B23</f>
        <v>13857894.48</v>
      </c>
      <c r="C18" s="3">
        <v>17935871.34</v>
      </c>
      <c r="D18" s="3">
        <v>18552200</v>
      </c>
      <c r="E18" s="3">
        <v>19644200</v>
      </c>
      <c r="F18" s="13">
        <v>20607200</v>
      </c>
    </row>
    <row r="19" spans="1:6" ht="12.75">
      <c r="A19" s="14" t="s">
        <v>17</v>
      </c>
      <c r="B19" s="3">
        <v>9265203.2400000002</v>
      </c>
      <c r="C19" s="3">
        <v>11863500</v>
      </c>
      <c r="D19" s="3">
        <v>11949000</v>
      </c>
      <c r="E19" s="3">
        <v>12900000</v>
      </c>
      <c r="F19" s="13">
        <v>13500000</v>
      </c>
    </row>
    <row r="20" spans="1:6" ht="12.75">
      <c r="A20" s="14" t="s">
        <v>18</v>
      </c>
      <c r="B20" s="3">
        <v>4547212.93</v>
      </c>
      <c r="C20" s="3">
        <v>5961871.3399999999</v>
      </c>
      <c r="D20" s="3">
        <v>6463412</v>
      </c>
      <c r="E20" s="3">
        <v>6588359</v>
      </c>
      <c r="F20" s="13">
        <v>6964292</v>
      </c>
    </row>
    <row r="21" spans="1:6" ht="12.75">
      <c r="A21" s="14" t="s">
        <v>19</v>
      </c>
      <c r="B21" s="3">
        <v>45478.31</v>
      </c>
      <c r="C21" s="3">
        <v>105800</v>
      </c>
      <c r="D21" s="3">
        <v>134788</v>
      </c>
      <c r="E21" s="3">
        <v>150841</v>
      </c>
      <c r="F21" s="13">
        <v>137908</v>
      </c>
    </row>
    <row r="22" spans="1:6" ht="25.5">
      <c r="A22" s="14" t="s">
        <v>20</v>
      </c>
      <c r="B22" s="3">
        <v>0</v>
      </c>
      <c r="C22" s="3">
        <v>2700</v>
      </c>
      <c r="D22" s="3">
        <v>3000</v>
      </c>
      <c r="E22" s="3">
        <v>3000</v>
      </c>
      <c r="F22" s="13">
        <v>3000</v>
      </c>
    </row>
    <row r="23" spans="1:6" ht="12.75">
      <c r="A23" s="14" t="s">
        <v>21</v>
      </c>
      <c r="B23" s="3">
        <v>0</v>
      </c>
      <c r="C23" s="3">
        <v>2000</v>
      </c>
      <c r="D23" s="3">
        <v>2000</v>
      </c>
      <c r="E23" s="3">
        <v>2000</v>
      </c>
      <c r="F23" s="13">
        <v>2000</v>
      </c>
    </row>
    <row r="24" spans="1:6" ht="12.75">
      <c r="A24" s="12" t="s">
        <v>22</v>
      </c>
      <c r="B24" s="3">
        <f>B25+B26+B27</f>
        <v>2691734.0400000005</v>
      </c>
      <c r="C24" s="3">
        <v>2583339.96</v>
      </c>
      <c r="D24" s="3">
        <v>5216000</v>
      </c>
      <c r="E24" s="3">
        <v>770000</v>
      </c>
      <c r="F24" s="13">
        <v>715000</v>
      </c>
    </row>
    <row r="25" spans="1:6" ht="12.75">
      <c r="A25" s="14" t="s">
        <v>23</v>
      </c>
      <c r="B25" s="3">
        <v>3411.99</v>
      </c>
      <c r="C25" s="3">
        <v>10000</v>
      </c>
      <c r="D25" s="3">
        <v>4310000</v>
      </c>
      <c r="E25" s="3">
        <v>10000</v>
      </c>
      <c r="F25" s="13">
        <v>10000</v>
      </c>
    </row>
    <row r="26" spans="1:6" ht="12.75">
      <c r="A26" s="14" t="s">
        <v>24</v>
      </c>
      <c r="B26" s="3">
        <v>2543735.9900000002</v>
      </c>
      <c r="C26" s="3">
        <v>739639.96</v>
      </c>
      <c r="D26" s="3">
        <v>906000</v>
      </c>
      <c r="E26" s="3">
        <v>760000</v>
      </c>
      <c r="F26" s="13">
        <v>705000</v>
      </c>
    </row>
    <row r="27" spans="1:6" ht="12.75">
      <c r="A27" s="14" t="s">
        <v>25</v>
      </c>
      <c r="B27" s="3">
        <v>144586.06</v>
      </c>
      <c r="C27" s="3">
        <v>1833700</v>
      </c>
      <c r="D27" s="2"/>
      <c r="E27" s="2"/>
      <c r="F27" s="11"/>
    </row>
    <row r="28" spans="1:6" ht="13.5" thickBot="1">
      <c r="A28" s="17" t="s">
        <v>26</v>
      </c>
      <c r="B28" s="18">
        <f>B18+B24</f>
        <v>16549628.520000001</v>
      </c>
      <c r="C28" s="18">
        <v>20519211.300000001</v>
      </c>
      <c r="D28" s="18">
        <v>23768200</v>
      </c>
      <c r="E28" s="18">
        <v>20414200</v>
      </c>
      <c r="F28" s="19">
        <v>21322200</v>
      </c>
    </row>
    <row r="30" spans="1:6">
      <c r="C30" s="5"/>
      <c r="D30" s="5" t="s">
        <v>30</v>
      </c>
      <c r="E30" s="5"/>
    </row>
    <row r="31" spans="1:6">
      <c r="C31" s="5"/>
      <c r="D31" s="5" t="s">
        <v>31</v>
      </c>
      <c r="E31" s="5"/>
    </row>
  </sheetData>
  <pageMargins left="0.75" right="0.75" top="1" bottom="1" header="0.5" footer="0.5"/>
  <pageSetup paperSize="9" scale="95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C__winGPS_TMP_CRADIONI_00000000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- PROJEKCIJE</dc:title>
  <dc:creator>Cristina Radioni-Samsa</dc:creator>
  <cp:lastModifiedBy>csamsa</cp:lastModifiedBy>
  <cp:lastPrinted>2025-10-27T10:46:37Z</cp:lastPrinted>
  <dcterms:created xsi:type="dcterms:W3CDTF">2025-10-27T09:52:59Z</dcterms:created>
  <dcterms:modified xsi:type="dcterms:W3CDTF">2025-10-27T11:22:02Z</dcterms:modified>
</cp:coreProperties>
</file>